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6640" windowHeight="1231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N21" i="1"/>
  <c r="N20"/>
  <c r="P19"/>
  <c r="N19"/>
  <c r="M19"/>
  <c r="K19"/>
  <c r="K8"/>
  <c r="L8" s="1"/>
  <c r="K9"/>
  <c r="L9" s="1"/>
  <c r="K6"/>
  <c r="J19"/>
  <c r="H19"/>
  <c r="G19"/>
  <c r="E19"/>
  <c r="D19"/>
  <c r="B19"/>
  <c r="K7"/>
  <c r="L7" s="1"/>
  <c r="L6"/>
  <c r="K5"/>
  <c r="L5" s="1"/>
  <c r="K20" l="1"/>
  <c r="K21" s="1"/>
  <c r="B20"/>
  <c r="B21" s="1"/>
  <c r="E20"/>
  <c r="E21" s="1"/>
  <c r="H20"/>
  <c r="H21" s="1"/>
  <c r="Q5"/>
</calcChain>
</file>

<file path=xl/sharedStrings.xml><?xml version="1.0" encoding="utf-8"?>
<sst xmlns="http://schemas.openxmlformats.org/spreadsheetml/2006/main" count="69" uniqueCount="26">
  <si>
    <t>Data</t>
  </si>
  <si>
    <t>Stawka pracy sprzetu [zł/h]</t>
  </si>
  <si>
    <t>Rodzaj pracy</t>
  </si>
  <si>
    <t>Czas trwania czynności MINUTY</t>
  </si>
  <si>
    <t>Wartość usługi [zł brutto]</t>
  </si>
  <si>
    <t>GOTOWOŚĆ</t>
  </si>
  <si>
    <t>RAZEM</t>
  </si>
  <si>
    <t>Posypywanie</t>
  </si>
  <si>
    <t>Odśnieżanie</t>
  </si>
  <si>
    <t>DATA</t>
  </si>
  <si>
    <t xml:space="preserve">POSYPYWANIE </t>
  </si>
  <si>
    <t>min</t>
  </si>
  <si>
    <t>s</t>
  </si>
  <si>
    <t>:</t>
  </si>
  <si>
    <t>Suma</t>
  </si>
  <si>
    <t>RAZEM zaokr</t>
  </si>
  <si>
    <t>Posypywanie z odśnieżaniem</t>
  </si>
  <si>
    <t>POSYPYWANIE Z ODŚNIEŻANIEM</t>
  </si>
  <si>
    <t>ODŚNIEŻANIE</t>
  </si>
  <si>
    <t>PROTOKÓŁ ROZLICZENIOWY Z PRACY SPRZĘTU
Prowadzenie akcji zimowego utrzymania dróg i ulic będących w zarządzie Gminy Bralin w latach 2019 - 2021</t>
  </si>
  <si>
    <t xml:space="preserve"> ZP.271.1.20.2019</t>
  </si>
  <si>
    <t>Załącznik nr 7</t>
  </si>
  <si>
    <t>Ładowanie nadmiaru śniegu</t>
  </si>
  <si>
    <t>Wywóz nadmiaru śniegu</t>
  </si>
  <si>
    <t>ŁADOWANIE NADMIARU ŚNIEGU</t>
  </si>
  <si>
    <t>WYWÓZ NADMIARU ŚNIEGU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</si>
</sst>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  <xf numFmtId="0" fontId="0" fillId="0" borderId="2" xfId="0" applyNumberFormat="1" applyBorder="1"/>
    <xf numFmtId="14" fontId="0" fillId="0" borderId="0" xfId="0" applyNumberFormat="1" applyBorder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/>
    <xf numFmtId="0" fontId="1" fillId="0" borderId="2" xfId="0" applyNumberFormat="1" applyFont="1" applyBorder="1"/>
    <xf numFmtId="14" fontId="1" fillId="0" borderId="0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44" fontId="1" fillId="0" borderId="1" xfId="0" applyNumberFormat="1" applyFont="1" applyBorder="1" applyAlignment="1">
      <alignment horizontal="center" vertical="center"/>
    </xf>
    <xf numFmtId="8" fontId="0" fillId="0" borderId="2" xfId="0" applyNumberFormat="1" applyBorder="1" applyAlignment="1">
      <alignment horizontal="right"/>
    </xf>
    <xf numFmtId="8" fontId="0" fillId="0" borderId="3" xfId="0" applyNumberFormat="1" applyBorder="1" applyAlignment="1">
      <alignment horizontal="right"/>
    </xf>
    <xf numFmtId="8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4" fontId="0" fillId="0" borderId="2" xfId="0" applyNumberFormat="1" applyBorder="1" applyAlignment="1">
      <alignment horizontal="right"/>
    </xf>
    <xf numFmtId="44" fontId="0" fillId="0" borderId="3" xfId="0" applyNumberFormat="1" applyBorder="1" applyAlignment="1">
      <alignment horizontal="right"/>
    </xf>
    <xf numFmtId="44" fontId="0" fillId="0" borderId="4" xfId="0" applyNumberFormat="1" applyBorder="1" applyAlignment="1">
      <alignment horizontal="right"/>
    </xf>
    <xf numFmtId="8" fontId="0" fillId="0" borderId="13" xfId="0" applyNumberFormat="1" applyBorder="1" applyAlignment="1">
      <alignment horizontal="right"/>
    </xf>
    <xf numFmtId="8" fontId="0" fillId="0" borderId="8" xfId="0" applyNumberFormat="1" applyBorder="1" applyAlignment="1">
      <alignment horizontal="right"/>
    </xf>
    <xf numFmtId="8" fontId="0" fillId="0" borderId="9" xfId="0" applyNumberForma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1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5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1" fillId="0" borderId="1" xfId="0" applyFont="1" applyFill="1" applyBorder="1" applyAlignment="1"/>
    <xf numFmtId="0" fontId="1" fillId="0" borderId="3" xfId="0" applyFont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5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0" fontId="0" fillId="0" borderId="1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W17" sqref="W17"/>
    </sheetView>
  </sheetViews>
  <sheetFormatPr defaultRowHeight="14.25"/>
  <cols>
    <col min="1" max="1" width="12" bestFit="1" customWidth="1"/>
    <col min="3" max="3" width="1.375" bestFit="1" customWidth="1"/>
    <col min="6" max="6" width="1.375" bestFit="1" customWidth="1"/>
    <col min="7" max="7" width="9" customWidth="1"/>
    <col min="9" max="9" width="1.375" bestFit="1" customWidth="1"/>
    <col min="12" max="12" width="1.25" customWidth="1"/>
    <col min="13" max="13" width="8" bestFit="1" customWidth="1"/>
    <col min="14" max="14" width="8" customWidth="1"/>
    <col min="15" max="15" width="2.25" customWidth="1"/>
    <col min="16" max="16" width="7.875" customWidth="1"/>
    <col min="17" max="17" width="11.125" bestFit="1" customWidth="1"/>
  </cols>
  <sheetData>
    <row r="1" spans="1:17">
      <c r="A1" s="22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60.75" customHeight="1">
      <c r="A3" s="101" t="s">
        <v>19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43.5" customHeight="1">
      <c r="A4" s="1" t="s">
        <v>0</v>
      </c>
      <c r="B4" s="46" t="s">
        <v>1</v>
      </c>
      <c r="C4" s="47"/>
      <c r="D4" s="48"/>
      <c r="E4" s="52" t="s">
        <v>2</v>
      </c>
      <c r="F4" s="53"/>
      <c r="G4" s="54"/>
      <c r="H4" s="46" t="s">
        <v>3</v>
      </c>
      <c r="I4" s="47"/>
      <c r="J4" s="48"/>
      <c r="K4" s="1"/>
      <c r="L4" s="46" t="s">
        <v>4</v>
      </c>
      <c r="M4" s="48"/>
      <c r="N4" s="89" t="s">
        <v>5</v>
      </c>
      <c r="O4" s="90"/>
      <c r="P4" s="91"/>
      <c r="Q4" s="2" t="s">
        <v>6</v>
      </c>
    </row>
    <row r="5" spans="1:17" ht="14.25" customHeight="1">
      <c r="A5" s="55"/>
      <c r="B5" s="58"/>
      <c r="C5" s="59"/>
      <c r="D5" s="60"/>
      <c r="E5" s="52" t="s">
        <v>7</v>
      </c>
      <c r="F5" s="53"/>
      <c r="G5" s="54"/>
      <c r="H5" s="49"/>
      <c r="I5" s="50"/>
      <c r="J5" s="51"/>
      <c r="K5" s="3">
        <f>H5/60</f>
        <v>0</v>
      </c>
      <c r="L5" s="73">
        <f>B5*K5</f>
        <v>0</v>
      </c>
      <c r="M5" s="74"/>
      <c r="N5" s="93"/>
      <c r="O5" s="94"/>
      <c r="P5" s="92"/>
      <c r="Q5" s="42">
        <f>L5+L6+L7+P5</f>
        <v>0</v>
      </c>
    </row>
    <row r="6" spans="1:17" ht="27" customHeight="1">
      <c r="A6" s="56"/>
      <c r="B6" s="43"/>
      <c r="C6" s="44"/>
      <c r="D6" s="45"/>
      <c r="E6" s="46" t="s">
        <v>16</v>
      </c>
      <c r="F6" s="47"/>
      <c r="G6" s="48"/>
      <c r="H6" s="49"/>
      <c r="I6" s="50"/>
      <c r="J6" s="51"/>
      <c r="K6" s="3">
        <f>H6/60</f>
        <v>0</v>
      </c>
      <c r="L6" s="73">
        <f>B6*K6</f>
        <v>0</v>
      </c>
      <c r="M6" s="74"/>
      <c r="N6" s="95"/>
      <c r="O6" s="96"/>
      <c r="P6" s="97"/>
      <c r="Q6" s="42"/>
    </row>
    <row r="7" spans="1:17" ht="14.25" customHeight="1">
      <c r="A7" s="56"/>
      <c r="B7" s="61"/>
      <c r="C7" s="62"/>
      <c r="D7" s="63"/>
      <c r="E7" s="64" t="s">
        <v>8</v>
      </c>
      <c r="F7" s="65"/>
      <c r="G7" s="66"/>
      <c r="H7" s="67"/>
      <c r="I7" s="68"/>
      <c r="J7" s="69"/>
      <c r="K7" s="70">
        <f>H7/60</f>
        <v>0</v>
      </c>
      <c r="L7" s="73">
        <f>B7*K7</f>
        <v>0</v>
      </c>
      <c r="M7" s="74"/>
      <c r="N7" s="95"/>
      <c r="O7" s="96"/>
      <c r="P7" s="97"/>
      <c r="Q7" s="42"/>
    </row>
    <row r="8" spans="1:17" s="71" customFormat="1" ht="27" customHeight="1">
      <c r="A8" s="56"/>
      <c r="B8" s="72"/>
      <c r="C8" s="72"/>
      <c r="D8" s="72"/>
      <c r="E8" s="46" t="s">
        <v>22</v>
      </c>
      <c r="F8" s="47"/>
      <c r="G8" s="48"/>
      <c r="H8" s="72"/>
      <c r="I8" s="72"/>
      <c r="J8" s="72"/>
      <c r="K8" s="3">
        <f t="shared" ref="K8:K9" si="0">H8/60</f>
        <v>0</v>
      </c>
      <c r="L8" s="73">
        <f>B8*K8</f>
        <v>0</v>
      </c>
      <c r="M8" s="74"/>
      <c r="N8" s="95"/>
      <c r="O8" s="96"/>
      <c r="P8" s="97"/>
      <c r="Q8" s="42"/>
    </row>
    <row r="9" spans="1:17" s="71" customFormat="1" ht="29.25" customHeight="1">
      <c r="A9" s="57"/>
      <c r="B9" s="72"/>
      <c r="C9" s="72"/>
      <c r="D9" s="72"/>
      <c r="E9" s="46" t="s">
        <v>23</v>
      </c>
      <c r="F9" s="47"/>
      <c r="G9" s="48"/>
      <c r="H9" s="72"/>
      <c r="I9" s="72"/>
      <c r="J9" s="72"/>
      <c r="K9" s="3">
        <f t="shared" si="0"/>
        <v>0</v>
      </c>
      <c r="L9" s="73">
        <f>B9*K9</f>
        <v>0</v>
      </c>
      <c r="M9" s="74"/>
      <c r="N9" s="98"/>
      <c r="O9" s="99"/>
      <c r="P9" s="100"/>
      <c r="Q9" s="42"/>
    </row>
    <row r="10" spans="1:17" s="71" customFormat="1"/>
    <row r="12" spans="1:17" ht="33" customHeight="1">
      <c r="A12" s="4" t="s">
        <v>9</v>
      </c>
      <c r="B12" s="27" t="s">
        <v>10</v>
      </c>
      <c r="C12" s="28"/>
      <c r="D12" s="29"/>
      <c r="E12" s="30" t="s">
        <v>17</v>
      </c>
      <c r="F12" s="31"/>
      <c r="G12" s="32"/>
      <c r="H12" s="33" t="s">
        <v>18</v>
      </c>
      <c r="I12" s="34"/>
      <c r="J12" s="35"/>
      <c r="K12" s="75" t="s">
        <v>24</v>
      </c>
      <c r="L12" s="76"/>
      <c r="M12" s="76"/>
      <c r="N12" s="80" t="s">
        <v>25</v>
      </c>
      <c r="O12" s="80"/>
      <c r="P12" s="80"/>
    </row>
    <row r="13" spans="1:17" ht="15">
      <c r="A13" s="4"/>
      <c r="B13" s="86" t="s">
        <v>11</v>
      </c>
      <c r="C13" s="81" t="s">
        <v>13</v>
      </c>
      <c r="D13" s="83" t="s">
        <v>12</v>
      </c>
      <c r="E13" s="85" t="s">
        <v>11</v>
      </c>
      <c r="F13" s="81" t="s">
        <v>13</v>
      </c>
      <c r="G13" s="20" t="s">
        <v>12</v>
      </c>
      <c r="H13" s="84" t="s">
        <v>11</v>
      </c>
      <c r="I13" s="81" t="s">
        <v>13</v>
      </c>
      <c r="J13" s="78" t="s">
        <v>12</v>
      </c>
      <c r="K13" s="84" t="s">
        <v>11</v>
      </c>
      <c r="L13" s="81" t="s">
        <v>13</v>
      </c>
      <c r="M13" s="82" t="s">
        <v>12</v>
      </c>
      <c r="N13" s="84" t="s">
        <v>11</v>
      </c>
      <c r="O13" s="81" t="s">
        <v>13</v>
      </c>
      <c r="P13" s="81" t="s">
        <v>12</v>
      </c>
    </row>
    <row r="14" spans="1:17" ht="15">
      <c r="A14" s="5"/>
      <c r="B14" s="6"/>
      <c r="C14" s="7" t="s">
        <v>13</v>
      </c>
      <c r="D14" s="8"/>
      <c r="E14" s="9"/>
      <c r="F14" s="10" t="s">
        <v>13</v>
      </c>
      <c r="G14" s="8"/>
      <c r="H14" s="9"/>
      <c r="I14" s="10" t="s">
        <v>13</v>
      </c>
      <c r="J14" s="8"/>
      <c r="K14" s="11"/>
      <c r="L14" s="21" t="s">
        <v>13</v>
      </c>
      <c r="M14" s="77"/>
      <c r="N14" s="12"/>
      <c r="O14" s="81" t="s">
        <v>13</v>
      </c>
      <c r="P14" s="12"/>
    </row>
    <row r="15" spans="1:17" ht="15">
      <c r="A15" s="5"/>
      <c r="B15" s="6"/>
      <c r="C15" s="7" t="s">
        <v>13</v>
      </c>
      <c r="D15" s="8"/>
      <c r="E15" s="9"/>
      <c r="F15" s="10" t="s">
        <v>13</v>
      </c>
      <c r="G15" s="8"/>
      <c r="H15" s="9"/>
      <c r="I15" s="10" t="s">
        <v>13</v>
      </c>
      <c r="J15" s="8"/>
      <c r="K15" s="11"/>
      <c r="L15" s="21" t="s">
        <v>13</v>
      </c>
      <c r="M15" s="77"/>
      <c r="N15" s="12"/>
      <c r="O15" s="81" t="s">
        <v>13</v>
      </c>
      <c r="P15" s="12"/>
    </row>
    <row r="16" spans="1:17" ht="15">
      <c r="A16" s="5"/>
      <c r="B16" s="6"/>
      <c r="C16" s="7" t="s">
        <v>13</v>
      </c>
      <c r="D16" s="8"/>
      <c r="E16" s="9"/>
      <c r="F16" s="10" t="s">
        <v>13</v>
      </c>
      <c r="G16" s="8"/>
      <c r="H16" s="9"/>
      <c r="I16" s="10" t="s">
        <v>13</v>
      </c>
      <c r="J16" s="8"/>
      <c r="K16" s="11"/>
      <c r="L16" s="21" t="s">
        <v>13</v>
      </c>
      <c r="M16" s="77"/>
      <c r="N16" s="12"/>
      <c r="O16" s="81" t="s">
        <v>13</v>
      </c>
      <c r="P16" s="12"/>
    </row>
    <row r="17" spans="1:16" ht="15">
      <c r="A17" s="5"/>
      <c r="B17" s="6"/>
      <c r="C17" s="7" t="s">
        <v>13</v>
      </c>
      <c r="D17" s="8"/>
      <c r="E17" s="9"/>
      <c r="F17" s="10" t="s">
        <v>13</v>
      </c>
      <c r="G17" s="8"/>
      <c r="H17" s="9"/>
      <c r="I17" s="10" t="s">
        <v>13</v>
      </c>
      <c r="J17" s="8"/>
      <c r="K17" s="11"/>
      <c r="L17" s="21" t="s">
        <v>13</v>
      </c>
      <c r="M17" s="77"/>
      <c r="N17" s="12"/>
      <c r="O17" s="81" t="s">
        <v>13</v>
      </c>
      <c r="P17" s="12"/>
    </row>
    <row r="18" spans="1:16" ht="15">
      <c r="A18" s="5"/>
      <c r="B18" s="6"/>
      <c r="C18" s="7" t="s">
        <v>13</v>
      </c>
      <c r="D18" s="8"/>
      <c r="E18" s="9"/>
      <c r="F18" s="10" t="s">
        <v>13</v>
      </c>
      <c r="G18" s="8"/>
      <c r="H18" s="9"/>
      <c r="I18" s="10" t="s">
        <v>13</v>
      </c>
      <c r="J18" s="8"/>
      <c r="K18" s="11"/>
      <c r="L18" s="21" t="s">
        <v>13</v>
      </c>
      <c r="M18" s="77"/>
      <c r="N18" s="12"/>
      <c r="O18" s="81" t="s">
        <v>13</v>
      </c>
      <c r="P18" s="12"/>
    </row>
    <row r="19" spans="1:16" ht="15">
      <c r="A19" s="13" t="s">
        <v>14</v>
      </c>
      <c r="B19" s="14">
        <f>SUM(B14:B18)</f>
        <v>0</v>
      </c>
      <c r="C19" s="15" t="s">
        <v>13</v>
      </c>
      <c r="D19" s="16">
        <f>SUM(D14:D18)</f>
        <v>0</v>
      </c>
      <c r="E19" s="17">
        <f>SUM(E14:E18)</f>
        <v>0</v>
      </c>
      <c r="F19" s="10" t="s">
        <v>13</v>
      </c>
      <c r="G19" s="18">
        <f>SUM(G14:G18)</f>
        <v>0</v>
      </c>
      <c r="H19" s="17">
        <f>SUM(H14:H18)</f>
        <v>0</v>
      </c>
      <c r="I19" s="10" t="s">
        <v>13</v>
      </c>
      <c r="J19" s="16">
        <f>SUM(J14:J18)</f>
        <v>0</v>
      </c>
      <c r="K19" s="19">
        <f>SUM(K14:K18)</f>
        <v>0</v>
      </c>
      <c r="L19" s="21" t="s">
        <v>13</v>
      </c>
      <c r="M19" s="79">
        <f>SUM(M14:M18)</f>
        <v>0</v>
      </c>
      <c r="N19" s="84">
        <f>SUM(N14:N18)</f>
        <v>0</v>
      </c>
      <c r="O19" s="81" t="s">
        <v>13</v>
      </c>
      <c r="P19" s="20">
        <f>SUM(P14:P18)</f>
        <v>0</v>
      </c>
    </row>
    <row r="20" spans="1:16">
      <c r="A20" s="5" t="s">
        <v>6</v>
      </c>
      <c r="B20" s="36">
        <f>B19+(D19/60)</f>
        <v>0</v>
      </c>
      <c r="C20" s="37"/>
      <c r="D20" s="38"/>
      <c r="E20" s="39">
        <f>E19+(G19/60)</f>
        <v>0</v>
      </c>
      <c r="F20" s="40"/>
      <c r="G20" s="41"/>
      <c r="H20" s="39">
        <f>H19+(J19/60)</f>
        <v>0</v>
      </c>
      <c r="I20" s="37"/>
      <c r="J20" s="41"/>
      <c r="K20" s="39">
        <f>K19+(P19/60)</f>
        <v>0</v>
      </c>
      <c r="L20" s="40"/>
      <c r="M20" s="40"/>
      <c r="N20" s="87">
        <f>N19+(S19/60)</f>
        <v>0</v>
      </c>
      <c r="O20" s="87"/>
      <c r="P20" s="87"/>
    </row>
    <row r="21" spans="1:16">
      <c r="A21" s="5" t="s">
        <v>15</v>
      </c>
      <c r="B21" s="24">
        <f>ROUND(B20,2)</f>
        <v>0</v>
      </c>
      <c r="C21" s="25"/>
      <c r="D21" s="26"/>
      <c r="E21" s="24">
        <f>ROUND(E20,2)</f>
        <v>0</v>
      </c>
      <c r="F21" s="25"/>
      <c r="G21" s="26"/>
      <c r="H21" s="24">
        <f>ROUND(H20,2)</f>
        <v>0</v>
      </c>
      <c r="I21" s="25"/>
      <c r="J21" s="26"/>
      <c r="K21" s="24">
        <f>ROUND(K20,2)</f>
        <v>0</v>
      </c>
      <c r="L21" s="25"/>
      <c r="M21" s="25"/>
      <c r="N21" s="88">
        <f>ROUND(N20,2)</f>
        <v>0</v>
      </c>
      <c r="O21" s="88"/>
      <c r="P21" s="88"/>
    </row>
  </sheetData>
  <mergeCells count="46">
    <mergeCell ref="A3:Q3"/>
    <mergeCell ref="L4:M4"/>
    <mergeCell ref="L5:M5"/>
    <mergeCell ref="L6:M6"/>
    <mergeCell ref="L7:M7"/>
    <mergeCell ref="L8:M8"/>
    <mergeCell ref="L9:M9"/>
    <mergeCell ref="K12:M12"/>
    <mergeCell ref="K20:M20"/>
    <mergeCell ref="K21:M21"/>
    <mergeCell ref="N12:P12"/>
    <mergeCell ref="N20:P20"/>
    <mergeCell ref="N21:P21"/>
    <mergeCell ref="N4:P4"/>
    <mergeCell ref="N5:P9"/>
    <mergeCell ref="H8:J8"/>
    <mergeCell ref="H9:J9"/>
    <mergeCell ref="Q5:Q9"/>
    <mergeCell ref="B7:D7"/>
    <mergeCell ref="E7:G7"/>
    <mergeCell ref="H7:J7"/>
    <mergeCell ref="B4:D4"/>
    <mergeCell ref="E4:G4"/>
    <mergeCell ref="H4:J4"/>
    <mergeCell ref="B5:D5"/>
    <mergeCell ref="E5:G5"/>
    <mergeCell ref="H5:J5"/>
    <mergeCell ref="A5:A9"/>
    <mergeCell ref="B8:D8"/>
    <mergeCell ref="B9:D9"/>
    <mergeCell ref="E8:G8"/>
    <mergeCell ref="E9:G9"/>
    <mergeCell ref="A1:Q1"/>
    <mergeCell ref="A2:Q2"/>
    <mergeCell ref="B21:D21"/>
    <mergeCell ref="E21:G21"/>
    <mergeCell ref="H21:J21"/>
    <mergeCell ref="B12:D12"/>
    <mergeCell ref="E12:G12"/>
    <mergeCell ref="H12:J12"/>
    <mergeCell ref="B20:D20"/>
    <mergeCell ref="E20:G20"/>
    <mergeCell ref="H20:J20"/>
    <mergeCell ref="B6:D6"/>
    <mergeCell ref="E6:G6"/>
    <mergeCell ref="H6:J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mpoprawa</dc:creator>
  <cp:lastModifiedBy>mpoprawa</cp:lastModifiedBy>
  <cp:lastPrinted>2019-10-21T06:54:28Z</cp:lastPrinted>
  <dcterms:created xsi:type="dcterms:W3CDTF">2019-03-12T13:07:31Z</dcterms:created>
  <dcterms:modified xsi:type="dcterms:W3CDTF">2019-10-21T06:54:31Z</dcterms:modified>
</cp:coreProperties>
</file>